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styles.xml" ContentType="application/vnd.openxmlformats-officedocument.spreadsheetml.styles+xml"/>
  <Override PartName="/xl/charts/colors1.xml" ContentType="application/vnd.ms-office.chartcolorstyle+xml"/>
  <Override PartName="/xl/theme/theme1.xml" ContentType="application/vnd.openxmlformats-officedocument.theme+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mallorydreyer/Desktop/BPEA project/FINAL_Figures/"/>
    </mc:Choice>
  </mc:AlternateContent>
  <xr:revisionPtr revIDLastSave="0" documentId="13_ncr:1_{C1F9E9F0-6FB9-4640-9071-69D2BFEAF689}" xr6:coauthVersionLast="46" xr6:coauthVersionMax="46" xr10:uidLastSave="{00000000-0000-0000-0000-000000000000}"/>
  <bookViews>
    <workbookView xWindow="0" yWindow="460" windowWidth="28800" windowHeight="17540" xr2:uid="{977AE07E-C90B-8442-9E4E-5A7A62F5BD74}"/>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1" l="1"/>
  <c r="D11" i="1"/>
  <c r="E11" i="1"/>
  <c r="F11" i="1"/>
  <c r="G11" i="1"/>
  <c r="H11" i="1"/>
  <c r="I11" i="1"/>
  <c r="J11" i="1"/>
  <c r="K11" i="1"/>
  <c r="L11" i="1"/>
  <c r="M11" i="1"/>
  <c r="N11" i="1"/>
  <c r="O11" i="1"/>
  <c r="P11" i="1"/>
  <c r="Q11" i="1"/>
  <c r="R11" i="1"/>
  <c r="S11" i="1"/>
  <c r="T11" i="1"/>
  <c r="U11" i="1"/>
  <c r="V11" i="1"/>
  <c r="W11" i="1"/>
  <c r="X11" i="1"/>
  <c r="Y11" i="1"/>
  <c r="Z11" i="1"/>
  <c r="AA11" i="1"/>
  <c r="AB11" i="1"/>
  <c r="AC11" i="1"/>
  <c r="AD11" i="1"/>
  <c r="AE11" i="1"/>
  <c r="B11" i="1"/>
  <c r="C10" i="1"/>
  <c r="D10" i="1"/>
  <c r="E10" i="1"/>
  <c r="F10" i="1"/>
  <c r="G10" i="1"/>
  <c r="H10" i="1"/>
  <c r="I10" i="1"/>
  <c r="J10" i="1"/>
  <c r="K10" i="1"/>
  <c r="L10" i="1"/>
  <c r="M10" i="1"/>
  <c r="N10" i="1"/>
  <c r="O10" i="1"/>
  <c r="P10" i="1"/>
  <c r="Q10" i="1"/>
  <c r="R10" i="1"/>
  <c r="S10" i="1"/>
  <c r="T10" i="1"/>
  <c r="U10" i="1"/>
  <c r="V10" i="1"/>
  <c r="W10" i="1"/>
  <c r="X10" i="1"/>
  <c r="Y10" i="1"/>
  <c r="Z10" i="1"/>
  <c r="AA10" i="1"/>
  <c r="AB10" i="1"/>
  <c r="AC10" i="1"/>
  <c r="AD10" i="1"/>
  <c r="AE10" i="1"/>
  <c r="B10" i="1"/>
  <c r="B7" i="1"/>
  <c r="C7" i="1"/>
  <c r="D7" i="1"/>
  <c r="E7" i="1"/>
  <c r="F7" i="1"/>
  <c r="G7" i="1"/>
  <c r="H7" i="1"/>
  <c r="I7" i="1"/>
  <c r="J7" i="1"/>
  <c r="K7" i="1"/>
  <c r="L7" i="1"/>
  <c r="M7" i="1"/>
  <c r="N7" i="1"/>
  <c r="O7" i="1"/>
  <c r="P7" i="1"/>
  <c r="Q7" i="1"/>
  <c r="R7" i="1"/>
  <c r="S7" i="1"/>
  <c r="T7" i="1"/>
  <c r="U7" i="1"/>
  <c r="V7" i="1"/>
  <c r="AE5" i="1"/>
  <c r="AE7" i="1" s="1"/>
  <c r="Y7" i="1"/>
  <c r="Z7" i="1"/>
  <c r="AA7" i="1"/>
  <c r="AB7" i="1"/>
  <c r="AC7" i="1"/>
  <c r="AD7" i="1"/>
  <c r="X7" i="1"/>
  <c r="W7" i="1"/>
</calcChain>
</file>

<file path=xl/sharedStrings.xml><?xml version="1.0" encoding="utf-8"?>
<sst xmlns="http://schemas.openxmlformats.org/spreadsheetml/2006/main" count="49" uniqueCount="49">
  <si>
    <t>2020Q1</t>
  </si>
  <si>
    <t>2019Q4</t>
  </si>
  <si>
    <t>2019Q3</t>
  </si>
  <si>
    <t>2019Q2</t>
  </si>
  <si>
    <t>2019Q1</t>
  </si>
  <si>
    <t>2018Q4</t>
  </si>
  <si>
    <t>2018Q3</t>
  </si>
  <si>
    <t>2018Q2</t>
  </si>
  <si>
    <t>2018Q1</t>
  </si>
  <si>
    <t>Secured, Subtotal</t>
  </si>
  <si>
    <t>Other Secured</t>
  </si>
  <si>
    <t>Unsecured, Subtotal</t>
  </si>
  <si>
    <t>Total</t>
  </si>
  <si>
    <t>2017Q1</t>
  </si>
  <si>
    <t>2017Q2</t>
  </si>
  <si>
    <t>2017Q3</t>
  </si>
  <si>
    <t>2017Q4</t>
  </si>
  <si>
    <t>2016Q1</t>
  </si>
  <si>
    <t>2016Q2</t>
  </si>
  <si>
    <t>2016Q3</t>
  </si>
  <si>
    <t>2016Q4</t>
  </si>
  <si>
    <t>2015Q1</t>
  </si>
  <si>
    <t>2015Q2</t>
  </si>
  <si>
    <t>2015Q3</t>
  </si>
  <si>
    <t>2015Q4</t>
  </si>
  <si>
    <t>2014Q4</t>
  </si>
  <si>
    <t>2014Q3</t>
  </si>
  <si>
    <t>2014Q2</t>
  </si>
  <si>
    <t>2014Q1</t>
  </si>
  <si>
    <t>2013Q1</t>
  </si>
  <si>
    <t>2013Q2</t>
  </si>
  <si>
    <t>2013Q3</t>
  </si>
  <si>
    <t>2013Q4</t>
  </si>
  <si>
    <t>2020Q2</t>
  </si>
  <si>
    <t>2020Q3</t>
  </si>
  <si>
    <t>2020Q4</t>
  </si>
  <si>
    <t xml:space="preserve">Sources: </t>
  </si>
  <si>
    <t>Form PF</t>
  </si>
  <si>
    <t>Q4 2014</t>
  </si>
  <si>
    <t>Q3 2016</t>
  </si>
  <si>
    <t>Q2 2018</t>
  </si>
  <si>
    <t>Q2 2020</t>
  </si>
  <si>
    <t>Classification of secured borrowing from SEC's Form PF: "Classify secured borrowing according to the legal agreement governing the borrowing (e.g. Global Master Repurchase Agreement for reverse repo and Prime Brokerage Agreement for prime brokerage). Please note that for reverse repo borrowings, the amount should be the net amount of cash borrowed (after taking into account any initial margin/independent amount, 'haircut' and repayments. Positions under a Global Master Repurchase Agreement should not be netted.</t>
  </si>
  <si>
    <t>NAV</t>
  </si>
  <si>
    <t>Private Fund Statistics</t>
  </si>
  <si>
    <t>Prime Broker (LHS)</t>
  </si>
  <si>
    <t>Reverse Repo (LHS)</t>
  </si>
  <si>
    <t>Prime Broker/NAV (RHS)</t>
  </si>
  <si>
    <t>Reverse Repo/NAV (RHS)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</si>
</sst>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2"/>
      <color theme="1"/>
      <name val="Calibri"/>
      <family val="2"/>
      <scheme val="minor"/>
    </font>
    <font>
      <sz val="12"/>
      <color rgb="FF000000"/>
      <name val="Calibri"/>
      <family val="2"/>
      <scheme val="minor"/>
    </font>
    <font>
      <u/>
      <sz val="12"/>
      <color theme="10"/>
      <name val="Calibri"/>
      <family val="2"/>
      <scheme val="minor"/>
    </font>
    <font>
      <sz val="12"/>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3">
    <xf numFmtId="0" fontId="0" fillId="0" borderId="0"/>
    <xf numFmtId="0" fontId="2" fillId="0" borderId="0" applyNumberFormat="0" applyFill="0" applyBorder="0" applyAlignment="0" applyProtection="0"/>
    <xf numFmtId="9" fontId="3" fillId="0" borderId="0" applyFont="0" applyFill="0" applyBorder="0" applyAlignment="0" applyProtection="0"/>
  </cellStyleXfs>
  <cellXfs count="11">
    <xf numFmtId="0" fontId="0" fillId="0" borderId="0" xfId="0"/>
    <xf numFmtId="0" fontId="1" fillId="0" borderId="0" xfId="0" applyFont="1"/>
    <xf numFmtId="0" fontId="0" fillId="0" borderId="1" xfId="0" applyBorder="1"/>
    <xf numFmtId="0" fontId="0" fillId="0" borderId="2" xfId="0" applyBorder="1"/>
    <xf numFmtId="0" fontId="0" fillId="0" borderId="0" xfId="0" applyFill="1" applyBorder="1"/>
    <xf numFmtId="0" fontId="2" fillId="0" borderId="0" xfId="1"/>
    <xf numFmtId="0" fontId="0" fillId="0" borderId="0" xfId="0" applyBorder="1"/>
    <xf numFmtId="3" fontId="0" fillId="0" borderId="0" xfId="0" applyNumberFormat="1"/>
    <xf numFmtId="3" fontId="0" fillId="0" borderId="0" xfId="0" applyNumberFormat="1" applyBorder="1"/>
    <xf numFmtId="164" fontId="0" fillId="0" borderId="0" xfId="2" applyNumberFormat="1" applyFont="1" applyBorder="1"/>
    <xf numFmtId="164" fontId="0" fillId="0" borderId="0" xfId="2" applyNumberFormat="1" applyFont="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Funding for Qualifying Hedge Funds</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Sheet1!$A$2</c:f>
              <c:strCache>
                <c:ptCount val="1"/>
                <c:pt idx="0">
                  <c:v>Prime Broker (LHS)</c:v>
                </c:pt>
              </c:strCache>
            </c:strRef>
          </c:tx>
          <c:spPr>
            <a:solidFill>
              <a:schemeClr val="accent5">
                <a:lumMod val="75000"/>
                <a:alpha val="58000"/>
              </a:schemeClr>
            </a:solidFill>
            <a:ln w="15875">
              <a:noFill/>
            </a:ln>
            <a:effectLst/>
          </c:spPr>
          <c:invertIfNegative val="0"/>
          <c:cat>
            <c:strRef>
              <c:f>Sheet1!$B$1:$AE$1</c:f>
              <c:strCache>
                <c:ptCount val="30"/>
                <c:pt idx="0">
                  <c:v>2013Q1</c:v>
                </c:pt>
                <c:pt idx="1">
                  <c:v>2013Q2</c:v>
                </c:pt>
                <c:pt idx="2">
                  <c:v>2013Q3</c:v>
                </c:pt>
                <c:pt idx="3">
                  <c:v>2013Q4</c:v>
                </c:pt>
                <c:pt idx="4">
                  <c:v>2014Q1</c:v>
                </c:pt>
                <c:pt idx="5">
                  <c:v>2014Q2</c:v>
                </c:pt>
                <c:pt idx="6">
                  <c:v>2014Q3</c:v>
                </c:pt>
                <c:pt idx="7">
                  <c:v>2014Q4</c:v>
                </c:pt>
                <c:pt idx="8">
                  <c:v>2015Q1</c:v>
                </c:pt>
                <c:pt idx="9">
                  <c:v>2015Q2</c:v>
                </c:pt>
                <c:pt idx="10">
                  <c:v>2015Q3</c:v>
                </c:pt>
                <c:pt idx="11">
                  <c:v>2015Q4</c:v>
                </c:pt>
                <c:pt idx="12">
                  <c:v>2016Q1</c:v>
                </c:pt>
                <c:pt idx="13">
                  <c:v>2016Q2</c:v>
                </c:pt>
                <c:pt idx="14">
                  <c:v>2016Q3</c:v>
                </c:pt>
                <c:pt idx="15">
                  <c:v>2016Q4</c:v>
                </c:pt>
                <c:pt idx="16">
                  <c:v>2017Q1</c:v>
                </c:pt>
                <c:pt idx="17">
                  <c:v>2017Q2</c:v>
                </c:pt>
                <c:pt idx="18">
                  <c:v>2017Q3</c:v>
                </c:pt>
                <c:pt idx="19">
                  <c:v>2017Q4</c:v>
                </c:pt>
                <c:pt idx="20">
                  <c:v>2018Q1</c:v>
                </c:pt>
                <c:pt idx="21">
                  <c:v>2018Q2</c:v>
                </c:pt>
                <c:pt idx="22">
                  <c:v>2018Q3</c:v>
                </c:pt>
                <c:pt idx="23">
                  <c:v>2018Q4</c:v>
                </c:pt>
                <c:pt idx="24">
                  <c:v>2019Q1</c:v>
                </c:pt>
                <c:pt idx="25">
                  <c:v>2019Q2</c:v>
                </c:pt>
                <c:pt idx="26">
                  <c:v>2019Q3</c:v>
                </c:pt>
                <c:pt idx="27">
                  <c:v>2019Q4</c:v>
                </c:pt>
                <c:pt idx="28">
                  <c:v>2020Q1</c:v>
                </c:pt>
                <c:pt idx="29">
                  <c:v>2020Q2</c:v>
                </c:pt>
              </c:strCache>
            </c:strRef>
          </c:cat>
          <c:val>
            <c:numRef>
              <c:f>Sheet1!$B$2:$AE$2</c:f>
              <c:numCache>
                <c:formatCode>General</c:formatCode>
                <c:ptCount val="30"/>
                <c:pt idx="0">
                  <c:v>794</c:v>
                </c:pt>
                <c:pt idx="1">
                  <c:v>835</c:v>
                </c:pt>
                <c:pt idx="2">
                  <c:v>846</c:v>
                </c:pt>
                <c:pt idx="3">
                  <c:v>926</c:v>
                </c:pt>
                <c:pt idx="4">
                  <c:v>997</c:v>
                </c:pt>
                <c:pt idx="5">
                  <c:v>990</c:v>
                </c:pt>
                <c:pt idx="6">
                  <c:v>985</c:v>
                </c:pt>
                <c:pt idx="7">
                  <c:v>1039</c:v>
                </c:pt>
                <c:pt idx="8">
                  <c:v>1078</c:v>
                </c:pt>
                <c:pt idx="9">
                  <c:v>1132</c:v>
                </c:pt>
                <c:pt idx="10">
                  <c:v>1052</c:v>
                </c:pt>
                <c:pt idx="11">
                  <c:v>1025</c:v>
                </c:pt>
                <c:pt idx="12">
                  <c:v>977</c:v>
                </c:pt>
                <c:pt idx="13">
                  <c:v>978</c:v>
                </c:pt>
                <c:pt idx="14">
                  <c:v>1083</c:v>
                </c:pt>
                <c:pt idx="15">
                  <c:v>1087</c:v>
                </c:pt>
                <c:pt idx="16">
                  <c:v>1185</c:v>
                </c:pt>
                <c:pt idx="17">
                  <c:v>1265</c:v>
                </c:pt>
                <c:pt idx="18">
                  <c:v>1371</c:v>
                </c:pt>
                <c:pt idx="19">
                  <c:v>1379</c:v>
                </c:pt>
                <c:pt idx="20">
                  <c:v>1418</c:v>
                </c:pt>
                <c:pt idx="21">
                  <c:v>1527</c:v>
                </c:pt>
                <c:pt idx="22">
                  <c:v>1591</c:v>
                </c:pt>
                <c:pt idx="23">
                  <c:v>1298</c:v>
                </c:pt>
                <c:pt idx="24">
                  <c:v>1412</c:v>
                </c:pt>
                <c:pt idx="25">
                  <c:v>1438</c:v>
                </c:pt>
                <c:pt idx="26">
                  <c:v>1358</c:v>
                </c:pt>
                <c:pt idx="27">
                  <c:v>1410</c:v>
                </c:pt>
                <c:pt idx="28">
                  <c:v>1067</c:v>
                </c:pt>
                <c:pt idx="29">
                  <c:v>1302</c:v>
                </c:pt>
              </c:numCache>
            </c:numRef>
          </c:val>
          <c:extLst>
            <c:ext xmlns:c16="http://schemas.microsoft.com/office/drawing/2014/chart" uri="{C3380CC4-5D6E-409C-BE32-E72D297353CC}">
              <c16:uniqueId val="{00000000-31A9-1D45-AD63-B4022B7E9CD1}"/>
            </c:ext>
          </c:extLst>
        </c:ser>
        <c:ser>
          <c:idx val="1"/>
          <c:order val="1"/>
          <c:tx>
            <c:strRef>
              <c:f>Sheet1!$A$3</c:f>
              <c:strCache>
                <c:ptCount val="1"/>
                <c:pt idx="0">
                  <c:v>Reverse Repo (LHS)</c:v>
                </c:pt>
              </c:strCache>
            </c:strRef>
          </c:tx>
          <c:spPr>
            <a:solidFill>
              <a:schemeClr val="bg2">
                <a:lumMod val="50000"/>
                <a:alpha val="82000"/>
              </a:schemeClr>
            </a:solidFill>
            <a:ln w="15875">
              <a:noFill/>
            </a:ln>
            <a:effectLst/>
          </c:spPr>
          <c:invertIfNegative val="0"/>
          <c:cat>
            <c:strRef>
              <c:f>Sheet1!$B$1:$AE$1</c:f>
              <c:strCache>
                <c:ptCount val="30"/>
                <c:pt idx="0">
                  <c:v>2013Q1</c:v>
                </c:pt>
                <c:pt idx="1">
                  <c:v>2013Q2</c:v>
                </c:pt>
                <c:pt idx="2">
                  <c:v>2013Q3</c:v>
                </c:pt>
                <c:pt idx="3">
                  <c:v>2013Q4</c:v>
                </c:pt>
                <c:pt idx="4">
                  <c:v>2014Q1</c:v>
                </c:pt>
                <c:pt idx="5">
                  <c:v>2014Q2</c:v>
                </c:pt>
                <c:pt idx="6">
                  <c:v>2014Q3</c:v>
                </c:pt>
                <c:pt idx="7">
                  <c:v>2014Q4</c:v>
                </c:pt>
                <c:pt idx="8">
                  <c:v>2015Q1</c:v>
                </c:pt>
                <c:pt idx="9">
                  <c:v>2015Q2</c:v>
                </c:pt>
                <c:pt idx="10">
                  <c:v>2015Q3</c:v>
                </c:pt>
                <c:pt idx="11">
                  <c:v>2015Q4</c:v>
                </c:pt>
                <c:pt idx="12">
                  <c:v>2016Q1</c:v>
                </c:pt>
                <c:pt idx="13">
                  <c:v>2016Q2</c:v>
                </c:pt>
                <c:pt idx="14">
                  <c:v>2016Q3</c:v>
                </c:pt>
                <c:pt idx="15">
                  <c:v>2016Q4</c:v>
                </c:pt>
                <c:pt idx="16">
                  <c:v>2017Q1</c:v>
                </c:pt>
                <c:pt idx="17">
                  <c:v>2017Q2</c:v>
                </c:pt>
                <c:pt idx="18">
                  <c:v>2017Q3</c:v>
                </c:pt>
                <c:pt idx="19">
                  <c:v>2017Q4</c:v>
                </c:pt>
                <c:pt idx="20">
                  <c:v>2018Q1</c:v>
                </c:pt>
                <c:pt idx="21">
                  <c:v>2018Q2</c:v>
                </c:pt>
                <c:pt idx="22">
                  <c:v>2018Q3</c:v>
                </c:pt>
                <c:pt idx="23">
                  <c:v>2018Q4</c:v>
                </c:pt>
                <c:pt idx="24">
                  <c:v>2019Q1</c:v>
                </c:pt>
                <c:pt idx="25">
                  <c:v>2019Q2</c:v>
                </c:pt>
                <c:pt idx="26">
                  <c:v>2019Q3</c:v>
                </c:pt>
                <c:pt idx="27">
                  <c:v>2019Q4</c:v>
                </c:pt>
                <c:pt idx="28">
                  <c:v>2020Q1</c:v>
                </c:pt>
                <c:pt idx="29">
                  <c:v>2020Q2</c:v>
                </c:pt>
              </c:strCache>
            </c:strRef>
          </c:cat>
          <c:val>
            <c:numRef>
              <c:f>Sheet1!$B$3:$AE$3</c:f>
              <c:numCache>
                <c:formatCode>General</c:formatCode>
                <c:ptCount val="30"/>
                <c:pt idx="0">
                  <c:v>591</c:v>
                </c:pt>
                <c:pt idx="1">
                  <c:v>695</c:v>
                </c:pt>
                <c:pt idx="2">
                  <c:v>598</c:v>
                </c:pt>
                <c:pt idx="3">
                  <c:v>508</c:v>
                </c:pt>
                <c:pt idx="4">
                  <c:v>500</c:v>
                </c:pt>
                <c:pt idx="5">
                  <c:v>547</c:v>
                </c:pt>
                <c:pt idx="6">
                  <c:v>576</c:v>
                </c:pt>
                <c:pt idx="7">
                  <c:v>555</c:v>
                </c:pt>
                <c:pt idx="8">
                  <c:v>660</c:v>
                </c:pt>
                <c:pt idx="9">
                  <c:v>649</c:v>
                </c:pt>
                <c:pt idx="10">
                  <c:v>717</c:v>
                </c:pt>
                <c:pt idx="11">
                  <c:v>604</c:v>
                </c:pt>
                <c:pt idx="12">
                  <c:v>696</c:v>
                </c:pt>
                <c:pt idx="13">
                  <c:v>691</c:v>
                </c:pt>
                <c:pt idx="14">
                  <c:v>729</c:v>
                </c:pt>
                <c:pt idx="15">
                  <c:v>675</c:v>
                </c:pt>
                <c:pt idx="16">
                  <c:v>739</c:v>
                </c:pt>
                <c:pt idx="17">
                  <c:v>795</c:v>
                </c:pt>
                <c:pt idx="18">
                  <c:v>721</c:v>
                </c:pt>
                <c:pt idx="19">
                  <c:v>685</c:v>
                </c:pt>
                <c:pt idx="20">
                  <c:v>780</c:v>
                </c:pt>
                <c:pt idx="21">
                  <c:v>894</c:v>
                </c:pt>
                <c:pt idx="22">
                  <c:v>862</c:v>
                </c:pt>
                <c:pt idx="23">
                  <c:v>1081</c:v>
                </c:pt>
                <c:pt idx="24">
                  <c:v>1202</c:v>
                </c:pt>
                <c:pt idx="25">
                  <c:v>1291</c:v>
                </c:pt>
                <c:pt idx="26">
                  <c:v>1330</c:v>
                </c:pt>
                <c:pt idx="27">
                  <c:v>1302</c:v>
                </c:pt>
                <c:pt idx="28">
                  <c:v>1375</c:v>
                </c:pt>
                <c:pt idx="29">
                  <c:v>1169</c:v>
                </c:pt>
              </c:numCache>
            </c:numRef>
          </c:val>
          <c:extLst>
            <c:ext xmlns:c16="http://schemas.microsoft.com/office/drawing/2014/chart" uri="{C3380CC4-5D6E-409C-BE32-E72D297353CC}">
              <c16:uniqueId val="{00000001-31A9-1D45-AD63-B4022B7E9CD1}"/>
            </c:ext>
          </c:extLst>
        </c:ser>
        <c:dLbls>
          <c:showLegendKey val="0"/>
          <c:showVal val="0"/>
          <c:showCatName val="0"/>
          <c:showSerName val="0"/>
          <c:showPercent val="0"/>
          <c:showBubbleSize val="0"/>
        </c:dLbls>
        <c:gapWidth val="150"/>
        <c:overlap val="100"/>
        <c:axId val="2123268015"/>
        <c:axId val="2126938319"/>
      </c:barChart>
      <c:lineChart>
        <c:grouping val="standard"/>
        <c:varyColors val="0"/>
        <c:ser>
          <c:idx val="8"/>
          <c:order val="2"/>
          <c:tx>
            <c:strRef>
              <c:f>Sheet1!$A$11</c:f>
              <c:strCache>
                <c:ptCount val="1"/>
                <c:pt idx="0">
                  <c:v>Reverse Repo/NAV (RHS)</c:v>
                </c:pt>
              </c:strCache>
            </c:strRef>
          </c:tx>
          <c:spPr>
            <a:ln w="28575" cap="rnd">
              <a:solidFill>
                <a:schemeClr val="tx1">
                  <a:lumMod val="65000"/>
                  <a:lumOff val="35000"/>
                </a:schemeClr>
              </a:solidFill>
              <a:round/>
            </a:ln>
            <a:effectLst/>
          </c:spPr>
          <c:marker>
            <c:symbol val="none"/>
          </c:marker>
          <c:cat>
            <c:strRef>
              <c:f>Sheet1!$B$1:$AE$1</c:f>
              <c:strCache>
                <c:ptCount val="30"/>
                <c:pt idx="0">
                  <c:v>2013Q1</c:v>
                </c:pt>
                <c:pt idx="1">
                  <c:v>2013Q2</c:v>
                </c:pt>
                <c:pt idx="2">
                  <c:v>2013Q3</c:v>
                </c:pt>
                <c:pt idx="3">
                  <c:v>2013Q4</c:v>
                </c:pt>
                <c:pt idx="4">
                  <c:v>2014Q1</c:v>
                </c:pt>
                <c:pt idx="5">
                  <c:v>2014Q2</c:v>
                </c:pt>
                <c:pt idx="6">
                  <c:v>2014Q3</c:v>
                </c:pt>
                <c:pt idx="7">
                  <c:v>2014Q4</c:v>
                </c:pt>
                <c:pt idx="8">
                  <c:v>2015Q1</c:v>
                </c:pt>
                <c:pt idx="9">
                  <c:v>2015Q2</c:v>
                </c:pt>
                <c:pt idx="10">
                  <c:v>2015Q3</c:v>
                </c:pt>
                <c:pt idx="11">
                  <c:v>2015Q4</c:v>
                </c:pt>
                <c:pt idx="12">
                  <c:v>2016Q1</c:v>
                </c:pt>
                <c:pt idx="13">
                  <c:v>2016Q2</c:v>
                </c:pt>
                <c:pt idx="14">
                  <c:v>2016Q3</c:v>
                </c:pt>
                <c:pt idx="15">
                  <c:v>2016Q4</c:v>
                </c:pt>
                <c:pt idx="16">
                  <c:v>2017Q1</c:v>
                </c:pt>
                <c:pt idx="17">
                  <c:v>2017Q2</c:v>
                </c:pt>
                <c:pt idx="18">
                  <c:v>2017Q3</c:v>
                </c:pt>
                <c:pt idx="19">
                  <c:v>2017Q4</c:v>
                </c:pt>
                <c:pt idx="20">
                  <c:v>2018Q1</c:v>
                </c:pt>
                <c:pt idx="21">
                  <c:v>2018Q2</c:v>
                </c:pt>
                <c:pt idx="22">
                  <c:v>2018Q3</c:v>
                </c:pt>
                <c:pt idx="23">
                  <c:v>2018Q4</c:v>
                </c:pt>
                <c:pt idx="24">
                  <c:v>2019Q1</c:v>
                </c:pt>
                <c:pt idx="25">
                  <c:v>2019Q2</c:v>
                </c:pt>
                <c:pt idx="26">
                  <c:v>2019Q3</c:v>
                </c:pt>
                <c:pt idx="27">
                  <c:v>2019Q4</c:v>
                </c:pt>
                <c:pt idx="28">
                  <c:v>2020Q1</c:v>
                </c:pt>
                <c:pt idx="29">
                  <c:v>2020Q2</c:v>
                </c:pt>
              </c:strCache>
            </c:strRef>
          </c:cat>
          <c:val>
            <c:numRef>
              <c:f>Sheet1!$B$11:$AE$11</c:f>
              <c:numCache>
                <c:formatCode>0.0%</c:formatCode>
                <c:ptCount val="30"/>
                <c:pt idx="0">
                  <c:v>0.11117381489841986</c:v>
                </c:pt>
                <c:pt idx="1">
                  <c:v>0.12822878228782289</c:v>
                </c:pt>
                <c:pt idx="2">
                  <c:v>0.10730306836533285</c:v>
                </c:pt>
                <c:pt idx="3">
                  <c:v>8.151476251604621E-2</c:v>
                </c:pt>
                <c:pt idx="4">
                  <c:v>7.9001422025596457E-2</c:v>
                </c:pt>
                <c:pt idx="5">
                  <c:v>8.4011672554139147E-2</c:v>
                </c:pt>
                <c:pt idx="6">
                  <c:v>8.7965791081246178E-2</c:v>
                </c:pt>
                <c:pt idx="7">
                  <c:v>8.2737030411449017E-2</c:v>
                </c:pt>
                <c:pt idx="8">
                  <c:v>9.5430884904569122E-2</c:v>
                </c:pt>
                <c:pt idx="9">
                  <c:v>9.3949044585987268E-2</c:v>
                </c:pt>
                <c:pt idx="10">
                  <c:v>0.10608078118064802</c:v>
                </c:pt>
                <c:pt idx="11">
                  <c:v>8.6310374392683617E-2</c:v>
                </c:pt>
                <c:pt idx="12">
                  <c:v>0.10033155542741819</c:v>
                </c:pt>
                <c:pt idx="13">
                  <c:v>9.8926270579813888E-2</c:v>
                </c:pt>
                <c:pt idx="14">
                  <c:v>0.10331632653061225</c:v>
                </c:pt>
                <c:pt idx="15">
                  <c:v>9.1562669560499188E-2</c:v>
                </c:pt>
                <c:pt idx="16">
                  <c:v>9.8572762438308661E-2</c:v>
                </c:pt>
                <c:pt idx="17">
                  <c:v>0.10521439915299099</c:v>
                </c:pt>
                <c:pt idx="18">
                  <c:v>9.432234432234432E-2</c:v>
                </c:pt>
                <c:pt idx="19">
                  <c:v>8.2450649975926812E-2</c:v>
                </c:pt>
                <c:pt idx="20">
                  <c:v>9.2296769613063545E-2</c:v>
                </c:pt>
                <c:pt idx="21">
                  <c:v>0.10485573539760731</c:v>
                </c:pt>
                <c:pt idx="22">
                  <c:v>0.10047791117845903</c:v>
                </c:pt>
                <c:pt idx="23">
                  <c:v>0.12421004251407561</c:v>
                </c:pt>
                <c:pt idx="24">
                  <c:v>0.13367437722419928</c:v>
                </c:pt>
                <c:pt idx="25">
                  <c:v>0.14233737596471885</c:v>
                </c:pt>
                <c:pt idx="26">
                  <c:v>0.14673433362753752</c:v>
                </c:pt>
                <c:pt idx="27">
                  <c:v>0.13312883435582823</c:v>
                </c:pt>
                <c:pt idx="28">
                  <c:v>0.14514937189908161</c:v>
                </c:pt>
                <c:pt idx="29">
                  <c:v>0.11927354351596776</c:v>
                </c:pt>
              </c:numCache>
            </c:numRef>
          </c:val>
          <c:smooth val="0"/>
          <c:extLst>
            <c:ext xmlns:c16="http://schemas.microsoft.com/office/drawing/2014/chart" uri="{C3380CC4-5D6E-409C-BE32-E72D297353CC}">
              <c16:uniqueId val="{00000009-FD17-8A4D-BC95-BC0B648F0D08}"/>
            </c:ext>
          </c:extLst>
        </c:ser>
        <c:ser>
          <c:idx val="9"/>
          <c:order val="3"/>
          <c:tx>
            <c:strRef>
              <c:f>Sheet1!$A$10</c:f>
              <c:strCache>
                <c:ptCount val="1"/>
                <c:pt idx="0">
                  <c:v>Prime Broker/NAV (RHS)</c:v>
                </c:pt>
              </c:strCache>
            </c:strRef>
          </c:tx>
          <c:spPr>
            <a:ln w="28575" cap="rnd">
              <a:solidFill>
                <a:schemeClr val="accent5">
                  <a:lumMod val="50000"/>
                </a:schemeClr>
              </a:solidFill>
              <a:round/>
            </a:ln>
            <a:effectLst/>
          </c:spPr>
          <c:marker>
            <c:symbol val="none"/>
          </c:marker>
          <c:cat>
            <c:strRef>
              <c:f>Sheet1!$B$1:$AE$1</c:f>
              <c:strCache>
                <c:ptCount val="30"/>
                <c:pt idx="0">
                  <c:v>2013Q1</c:v>
                </c:pt>
                <c:pt idx="1">
                  <c:v>2013Q2</c:v>
                </c:pt>
                <c:pt idx="2">
                  <c:v>2013Q3</c:v>
                </c:pt>
                <c:pt idx="3">
                  <c:v>2013Q4</c:v>
                </c:pt>
                <c:pt idx="4">
                  <c:v>2014Q1</c:v>
                </c:pt>
                <c:pt idx="5">
                  <c:v>2014Q2</c:v>
                </c:pt>
                <c:pt idx="6">
                  <c:v>2014Q3</c:v>
                </c:pt>
                <c:pt idx="7">
                  <c:v>2014Q4</c:v>
                </c:pt>
                <c:pt idx="8">
                  <c:v>2015Q1</c:v>
                </c:pt>
                <c:pt idx="9">
                  <c:v>2015Q2</c:v>
                </c:pt>
                <c:pt idx="10">
                  <c:v>2015Q3</c:v>
                </c:pt>
                <c:pt idx="11">
                  <c:v>2015Q4</c:v>
                </c:pt>
                <c:pt idx="12">
                  <c:v>2016Q1</c:v>
                </c:pt>
                <c:pt idx="13">
                  <c:v>2016Q2</c:v>
                </c:pt>
                <c:pt idx="14">
                  <c:v>2016Q3</c:v>
                </c:pt>
                <c:pt idx="15">
                  <c:v>2016Q4</c:v>
                </c:pt>
                <c:pt idx="16">
                  <c:v>2017Q1</c:v>
                </c:pt>
                <c:pt idx="17">
                  <c:v>2017Q2</c:v>
                </c:pt>
                <c:pt idx="18">
                  <c:v>2017Q3</c:v>
                </c:pt>
                <c:pt idx="19">
                  <c:v>2017Q4</c:v>
                </c:pt>
                <c:pt idx="20">
                  <c:v>2018Q1</c:v>
                </c:pt>
                <c:pt idx="21">
                  <c:v>2018Q2</c:v>
                </c:pt>
                <c:pt idx="22">
                  <c:v>2018Q3</c:v>
                </c:pt>
                <c:pt idx="23">
                  <c:v>2018Q4</c:v>
                </c:pt>
                <c:pt idx="24">
                  <c:v>2019Q1</c:v>
                </c:pt>
                <c:pt idx="25">
                  <c:v>2019Q2</c:v>
                </c:pt>
                <c:pt idx="26">
                  <c:v>2019Q3</c:v>
                </c:pt>
                <c:pt idx="27">
                  <c:v>2019Q4</c:v>
                </c:pt>
                <c:pt idx="28">
                  <c:v>2020Q1</c:v>
                </c:pt>
                <c:pt idx="29">
                  <c:v>2020Q2</c:v>
                </c:pt>
              </c:strCache>
            </c:strRef>
          </c:cat>
          <c:val>
            <c:numRef>
              <c:f>Sheet1!$B$10:$AE$10</c:f>
              <c:numCache>
                <c:formatCode>0.0%</c:formatCode>
                <c:ptCount val="30"/>
                <c:pt idx="0">
                  <c:v>0.14936042136945071</c:v>
                </c:pt>
                <c:pt idx="1">
                  <c:v>0.1540590405904059</c:v>
                </c:pt>
                <c:pt idx="2">
                  <c:v>0.15180333752018663</c:v>
                </c:pt>
                <c:pt idx="3">
                  <c:v>0.14858793324775352</c:v>
                </c:pt>
                <c:pt idx="4">
                  <c:v>0.15752883551903935</c:v>
                </c:pt>
                <c:pt idx="5">
                  <c:v>0.15205037628628476</c:v>
                </c:pt>
                <c:pt idx="6">
                  <c:v>0.15042761148442271</c:v>
                </c:pt>
                <c:pt idx="7">
                  <c:v>0.15488968395945141</c:v>
                </c:pt>
                <c:pt idx="8">
                  <c:v>0.15587044534412955</c:v>
                </c:pt>
                <c:pt idx="9">
                  <c:v>0.16386797915460335</c:v>
                </c:pt>
                <c:pt idx="10">
                  <c:v>0.15564432608374021</c:v>
                </c:pt>
                <c:pt idx="11">
                  <c:v>0.14647042012003431</c:v>
                </c:pt>
                <c:pt idx="12">
                  <c:v>0.14083897938590167</c:v>
                </c:pt>
                <c:pt idx="13">
                  <c:v>0.14001431639226916</c:v>
                </c:pt>
                <c:pt idx="14">
                  <c:v>0.15348639455782312</c:v>
                </c:pt>
                <c:pt idx="15">
                  <c:v>0.14744981009224092</c:v>
                </c:pt>
                <c:pt idx="16">
                  <c:v>0.15806322529011604</c:v>
                </c:pt>
                <c:pt idx="17">
                  <c:v>0.1674166225516146</c:v>
                </c:pt>
                <c:pt idx="18">
                  <c:v>0.17935635792778651</c:v>
                </c:pt>
                <c:pt idx="19">
                  <c:v>0.16598459316321618</c:v>
                </c:pt>
                <c:pt idx="20">
                  <c:v>0.16779079398887706</c:v>
                </c:pt>
                <c:pt idx="21">
                  <c:v>0.17909922589725547</c:v>
                </c:pt>
                <c:pt idx="22">
                  <c:v>0.18545284998251543</c:v>
                </c:pt>
                <c:pt idx="23">
                  <c:v>0.14914397334252558</c:v>
                </c:pt>
                <c:pt idx="24">
                  <c:v>0.15702846975088969</c:v>
                </c:pt>
                <c:pt idx="25">
                  <c:v>0.15854465270121279</c:v>
                </c:pt>
                <c:pt idx="26">
                  <c:v>0.1498234774933804</c:v>
                </c:pt>
                <c:pt idx="27">
                  <c:v>0.14417177914110429</c:v>
                </c:pt>
                <c:pt idx="28">
                  <c:v>0.11263591259368733</c:v>
                </c:pt>
                <c:pt idx="29">
                  <c:v>0.13284358738904192</c:v>
                </c:pt>
              </c:numCache>
            </c:numRef>
          </c:val>
          <c:smooth val="0"/>
          <c:extLst>
            <c:ext xmlns:c16="http://schemas.microsoft.com/office/drawing/2014/chart" uri="{C3380CC4-5D6E-409C-BE32-E72D297353CC}">
              <c16:uniqueId val="{0000000A-FD17-8A4D-BC95-BC0B648F0D08}"/>
            </c:ext>
          </c:extLst>
        </c:ser>
        <c:dLbls>
          <c:showLegendKey val="0"/>
          <c:showVal val="0"/>
          <c:showCatName val="0"/>
          <c:showSerName val="0"/>
          <c:showPercent val="0"/>
          <c:showBubbleSize val="0"/>
        </c:dLbls>
        <c:marker val="1"/>
        <c:smooth val="0"/>
        <c:axId val="1381728495"/>
        <c:axId val="1381725311"/>
      </c:lineChart>
      <c:catAx>
        <c:axId val="21232680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2126938319"/>
        <c:crosses val="autoZero"/>
        <c:auto val="1"/>
        <c:lblAlgn val="ctr"/>
        <c:lblOffset val="100"/>
        <c:noMultiLvlLbl val="0"/>
      </c:catAx>
      <c:valAx>
        <c:axId val="2126938319"/>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a:t>USD Trillions</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2123268015"/>
        <c:crosses val="autoZero"/>
        <c:crossBetween val="between"/>
        <c:dispUnits>
          <c:builtInUnit val="thousands"/>
        </c:dispUnits>
      </c:valAx>
      <c:valAx>
        <c:axId val="1381725311"/>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1728495"/>
        <c:crosses val="max"/>
        <c:crossBetween val="between"/>
      </c:valAx>
      <c:catAx>
        <c:axId val="1381728495"/>
        <c:scaling>
          <c:orientation val="minMax"/>
        </c:scaling>
        <c:delete val="1"/>
        <c:axPos val="b"/>
        <c:numFmt formatCode="General" sourceLinked="1"/>
        <c:majorTickMark val="out"/>
        <c:minorTickMark val="none"/>
        <c:tickLblPos val="nextTo"/>
        <c:crossAx val="138172531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110066</xdr:colOff>
      <xdr:row>16</xdr:row>
      <xdr:rowOff>152398</xdr:rowOff>
    </xdr:from>
    <xdr:to>
      <xdr:col>13</xdr:col>
      <xdr:colOff>287866</xdr:colOff>
      <xdr:row>46</xdr:row>
      <xdr:rowOff>118534</xdr:rowOff>
    </xdr:to>
    <xdr:graphicFrame macro="">
      <xdr:nvGraphicFramePr>
        <xdr:cNvPr id="2" name="Chart 1">
          <a:extLst>
            <a:ext uri="{FF2B5EF4-FFF2-40B4-BE49-F238E27FC236}">
              <a16:creationId xmlns:a16="http://schemas.microsoft.com/office/drawing/2014/main" id="{70193C0A-B047-D946-9F49-670F8F1C54A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ec.gov/divisions/investment/private-funds-statistics/private-funds-statistics-2016-q3.pdf" TargetMode="External"/><Relationship Id="rId7" Type="http://schemas.openxmlformats.org/officeDocument/2006/relationships/drawing" Target="../drawings/drawing1.xml"/><Relationship Id="rId2" Type="http://schemas.openxmlformats.org/officeDocument/2006/relationships/hyperlink" Target="https://www.sec.gov/files/formpf.pdf" TargetMode="External"/><Relationship Id="rId1" Type="http://schemas.openxmlformats.org/officeDocument/2006/relationships/hyperlink" Target="https://www.sec.gov/divisions/investment/private-funds-statistics/private-funds-statistics-2014-q4-accessible.pdf" TargetMode="External"/><Relationship Id="rId6" Type="http://schemas.openxmlformats.org/officeDocument/2006/relationships/hyperlink" Target="https://www.sec.gov/divisions/investment/private-funds-statistics.shtml" TargetMode="External"/><Relationship Id="rId5" Type="http://schemas.openxmlformats.org/officeDocument/2006/relationships/hyperlink" Target="https://www.sec.gov/divisions/investment/private-funds-statistics/private-funds-statistics-2020-q2.pdf" TargetMode="External"/><Relationship Id="rId4" Type="http://schemas.openxmlformats.org/officeDocument/2006/relationships/hyperlink" Target="https://www.sec.gov/divisions/investment/private-funds-statistics/private-funds-statistics-2018-q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CFDE1-AA7C-304C-9B17-2219D770B453}">
  <dimension ref="A1:AG57"/>
  <sheetViews>
    <sheetView tabSelected="1" topLeftCell="A4" zoomScale="87" workbookViewId="0">
      <selection activeCell="A10" sqref="A10"/>
    </sheetView>
  </sheetViews>
  <sheetFormatPr baseColWidth="10" defaultRowHeight="16" x14ac:dyDescent="0.2"/>
  <cols>
    <col min="1" max="1" width="18.33203125" bestFit="1" customWidth="1"/>
  </cols>
  <sheetData>
    <row r="1" spans="1:33" x14ac:dyDescent="0.2">
      <c r="B1" s="1" t="s">
        <v>29</v>
      </c>
      <c r="C1" s="1" t="s">
        <v>30</v>
      </c>
      <c r="D1" s="1" t="s">
        <v>31</v>
      </c>
      <c r="E1" s="1" t="s">
        <v>32</v>
      </c>
      <c r="F1" s="1" t="s">
        <v>28</v>
      </c>
      <c r="G1" s="1" t="s">
        <v>27</v>
      </c>
      <c r="H1" s="1" t="s">
        <v>26</v>
      </c>
      <c r="I1" s="1" t="s">
        <v>25</v>
      </c>
      <c r="J1" s="1" t="s">
        <v>21</v>
      </c>
      <c r="K1" s="1" t="s">
        <v>22</v>
      </c>
      <c r="L1" s="1" t="s">
        <v>23</v>
      </c>
      <c r="M1" s="1" t="s">
        <v>24</v>
      </c>
      <c r="N1" s="1" t="s">
        <v>17</v>
      </c>
      <c r="O1" s="1" t="s">
        <v>18</v>
      </c>
      <c r="P1" s="1" t="s">
        <v>19</v>
      </c>
      <c r="Q1" s="1" t="s">
        <v>20</v>
      </c>
      <c r="R1" s="1" t="s">
        <v>13</v>
      </c>
      <c r="S1" t="s">
        <v>14</v>
      </c>
      <c r="T1" t="s">
        <v>15</v>
      </c>
      <c r="U1" t="s">
        <v>16</v>
      </c>
      <c r="V1" s="1" t="s">
        <v>8</v>
      </c>
      <c r="W1" t="s">
        <v>7</v>
      </c>
      <c r="X1" t="s">
        <v>6</v>
      </c>
      <c r="Y1" t="s">
        <v>5</v>
      </c>
      <c r="Z1" s="1" t="s">
        <v>4</v>
      </c>
      <c r="AA1" t="s">
        <v>3</v>
      </c>
      <c r="AB1" t="s">
        <v>2</v>
      </c>
      <c r="AC1" t="s">
        <v>1</v>
      </c>
      <c r="AD1" t="s">
        <v>0</v>
      </c>
      <c r="AE1" t="s">
        <v>33</v>
      </c>
      <c r="AF1" s="1" t="s">
        <v>34</v>
      </c>
      <c r="AG1" s="1" t="s">
        <v>35</v>
      </c>
    </row>
    <row r="2" spans="1:33" x14ac:dyDescent="0.2">
      <c r="A2" t="s">
        <v>45</v>
      </c>
      <c r="B2">
        <v>794</v>
      </c>
      <c r="C2">
        <v>835</v>
      </c>
      <c r="D2">
        <v>846</v>
      </c>
      <c r="E2">
        <v>926</v>
      </c>
      <c r="F2">
        <v>997</v>
      </c>
      <c r="G2">
        <v>990</v>
      </c>
      <c r="H2">
        <v>985</v>
      </c>
      <c r="I2">
        <v>1039</v>
      </c>
      <c r="J2">
        <v>1078</v>
      </c>
      <c r="K2">
        <v>1132</v>
      </c>
      <c r="L2">
        <v>1052</v>
      </c>
      <c r="M2">
        <v>1025</v>
      </c>
      <c r="N2">
        <v>977</v>
      </c>
      <c r="O2">
        <v>978</v>
      </c>
      <c r="P2">
        <v>1083</v>
      </c>
      <c r="Q2">
        <v>1087</v>
      </c>
      <c r="R2">
        <v>1185</v>
      </c>
      <c r="S2">
        <v>1265</v>
      </c>
      <c r="T2">
        <v>1371</v>
      </c>
      <c r="U2">
        <v>1379</v>
      </c>
      <c r="V2">
        <v>1418</v>
      </c>
      <c r="W2">
        <v>1527</v>
      </c>
      <c r="X2">
        <v>1591</v>
      </c>
      <c r="Y2">
        <v>1298</v>
      </c>
      <c r="Z2">
        <v>1412</v>
      </c>
      <c r="AA2">
        <v>1438</v>
      </c>
      <c r="AB2">
        <v>1358</v>
      </c>
      <c r="AC2">
        <v>1410</v>
      </c>
      <c r="AD2">
        <v>1067</v>
      </c>
      <c r="AE2">
        <v>1302</v>
      </c>
    </row>
    <row r="3" spans="1:33" x14ac:dyDescent="0.2">
      <c r="A3" t="s">
        <v>46</v>
      </c>
      <c r="B3">
        <v>591</v>
      </c>
      <c r="C3">
        <v>695</v>
      </c>
      <c r="D3">
        <v>598</v>
      </c>
      <c r="E3">
        <v>508</v>
      </c>
      <c r="F3">
        <v>500</v>
      </c>
      <c r="G3">
        <v>547</v>
      </c>
      <c r="H3">
        <v>576</v>
      </c>
      <c r="I3">
        <v>555</v>
      </c>
      <c r="J3">
        <v>660</v>
      </c>
      <c r="K3">
        <v>649</v>
      </c>
      <c r="L3">
        <v>717</v>
      </c>
      <c r="M3">
        <v>604</v>
      </c>
      <c r="N3">
        <v>696</v>
      </c>
      <c r="O3">
        <v>691</v>
      </c>
      <c r="P3">
        <v>729</v>
      </c>
      <c r="Q3">
        <v>675</v>
      </c>
      <c r="R3">
        <v>739</v>
      </c>
      <c r="S3">
        <v>795</v>
      </c>
      <c r="T3">
        <v>721</v>
      </c>
      <c r="U3">
        <v>685</v>
      </c>
      <c r="V3">
        <v>780</v>
      </c>
      <c r="W3">
        <v>894</v>
      </c>
      <c r="X3">
        <v>862</v>
      </c>
      <c r="Y3">
        <v>1081</v>
      </c>
      <c r="Z3">
        <v>1202</v>
      </c>
      <c r="AA3">
        <v>1291</v>
      </c>
      <c r="AB3">
        <v>1330</v>
      </c>
      <c r="AC3">
        <v>1302</v>
      </c>
      <c r="AD3">
        <v>1375</v>
      </c>
      <c r="AE3">
        <v>1169</v>
      </c>
    </row>
    <row r="4" spans="1:33" s="2" customFormat="1" x14ac:dyDescent="0.2">
      <c r="A4" s="2" t="s">
        <v>10</v>
      </c>
      <c r="B4" s="2">
        <v>217</v>
      </c>
      <c r="C4" s="2">
        <v>225</v>
      </c>
      <c r="D4" s="2">
        <v>256</v>
      </c>
      <c r="E4" s="2">
        <v>265</v>
      </c>
      <c r="F4" s="2">
        <v>279</v>
      </c>
      <c r="G4" s="2">
        <v>270</v>
      </c>
      <c r="H4" s="2">
        <v>286</v>
      </c>
      <c r="I4" s="2">
        <v>280</v>
      </c>
      <c r="J4" s="2">
        <v>276</v>
      </c>
      <c r="K4" s="2">
        <v>255</v>
      </c>
      <c r="L4" s="2">
        <v>250</v>
      </c>
      <c r="M4" s="2">
        <v>266</v>
      </c>
      <c r="N4" s="2">
        <v>269</v>
      </c>
      <c r="O4" s="2">
        <v>267</v>
      </c>
      <c r="P4" s="2">
        <v>267</v>
      </c>
      <c r="Q4" s="2">
        <v>295</v>
      </c>
      <c r="R4" s="2">
        <v>313</v>
      </c>
      <c r="S4" s="2">
        <v>331</v>
      </c>
      <c r="T4" s="2">
        <v>345</v>
      </c>
      <c r="U4" s="2">
        <v>356</v>
      </c>
      <c r="V4" s="2">
        <v>394</v>
      </c>
      <c r="W4" s="2">
        <v>392</v>
      </c>
      <c r="X4" s="2">
        <v>377</v>
      </c>
      <c r="Y4" s="2">
        <v>387</v>
      </c>
      <c r="Z4" s="2">
        <v>401</v>
      </c>
      <c r="AA4" s="2">
        <v>429</v>
      </c>
      <c r="AB4" s="2">
        <v>401</v>
      </c>
      <c r="AC4" s="2">
        <v>450</v>
      </c>
      <c r="AD4" s="2">
        <v>439</v>
      </c>
      <c r="AE4" s="2">
        <v>415</v>
      </c>
    </row>
    <row r="5" spans="1:33" s="3" customFormat="1" ht="17" thickBot="1" x14ac:dyDescent="0.25">
      <c r="A5" s="3" t="s">
        <v>9</v>
      </c>
      <c r="B5" s="3">
        <v>1602</v>
      </c>
      <c r="C5" s="3">
        <v>1755</v>
      </c>
      <c r="D5" s="3">
        <v>1700</v>
      </c>
      <c r="E5" s="3">
        <v>1698</v>
      </c>
      <c r="F5" s="3">
        <v>1777</v>
      </c>
      <c r="G5" s="3">
        <v>1807</v>
      </c>
      <c r="H5" s="3">
        <v>1847</v>
      </c>
      <c r="I5" s="3">
        <v>1874</v>
      </c>
      <c r="J5" s="3">
        <v>2014</v>
      </c>
      <c r="K5" s="3">
        <v>2036</v>
      </c>
      <c r="L5" s="3">
        <v>2019</v>
      </c>
      <c r="M5" s="3">
        <v>1894</v>
      </c>
      <c r="N5" s="3">
        <v>1942</v>
      </c>
      <c r="O5" s="3">
        <v>1937</v>
      </c>
      <c r="P5" s="3">
        <v>2078</v>
      </c>
      <c r="Q5" s="3">
        <v>2057</v>
      </c>
      <c r="R5" s="3">
        <v>2238</v>
      </c>
      <c r="S5" s="3">
        <v>2391</v>
      </c>
      <c r="T5" s="3">
        <v>2437</v>
      </c>
      <c r="U5" s="3">
        <v>2419</v>
      </c>
      <c r="V5" s="3">
        <v>2592</v>
      </c>
      <c r="W5" s="3">
        <v>2813</v>
      </c>
      <c r="X5" s="3">
        <v>2830</v>
      </c>
      <c r="Y5" s="3">
        <v>2757</v>
      </c>
      <c r="Z5" s="3">
        <v>3016</v>
      </c>
      <c r="AA5" s="3">
        <v>3158</v>
      </c>
      <c r="AB5" s="3">
        <v>3089</v>
      </c>
      <c r="AC5" s="3">
        <v>3163</v>
      </c>
      <c r="AD5" s="3">
        <v>2881</v>
      </c>
      <c r="AE5" s="3">
        <f>SUM(AE2:AE4)</f>
        <v>2886</v>
      </c>
    </row>
    <row r="6" spans="1:33" ht="17" thickTop="1" x14ac:dyDescent="0.2">
      <c r="A6" t="s">
        <v>11</v>
      </c>
      <c r="B6" s="4">
        <v>3</v>
      </c>
      <c r="C6" s="4">
        <v>5</v>
      </c>
      <c r="D6" s="4">
        <v>7</v>
      </c>
      <c r="E6" s="4">
        <v>7</v>
      </c>
      <c r="F6" s="4">
        <v>10</v>
      </c>
      <c r="G6" s="4">
        <v>11</v>
      </c>
      <c r="H6" s="4">
        <v>11</v>
      </c>
      <c r="I6" s="4">
        <v>9</v>
      </c>
      <c r="J6" s="4">
        <v>8</v>
      </c>
      <c r="K6" s="4">
        <v>11</v>
      </c>
      <c r="L6" s="4">
        <v>11</v>
      </c>
      <c r="M6" s="4">
        <v>10</v>
      </c>
      <c r="N6" s="4">
        <v>10</v>
      </c>
      <c r="O6" s="4">
        <v>9</v>
      </c>
      <c r="P6" s="4">
        <v>11</v>
      </c>
      <c r="Q6" s="4">
        <v>12</v>
      </c>
      <c r="R6" s="4">
        <v>14</v>
      </c>
      <c r="S6" s="4">
        <v>11</v>
      </c>
      <c r="T6" s="4">
        <v>12</v>
      </c>
      <c r="U6" s="4">
        <v>14</v>
      </c>
      <c r="V6" s="4">
        <v>14</v>
      </c>
      <c r="W6">
        <v>14</v>
      </c>
      <c r="X6">
        <v>12</v>
      </c>
      <c r="Y6">
        <v>12</v>
      </c>
      <c r="Z6">
        <v>13</v>
      </c>
      <c r="AA6">
        <v>15</v>
      </c>
      <c r="AB6">
        <v>16</v>
      </c>
      <c r="AC6">
        <v>18</v>
      </c>
      <c r="AD6">
        <v>19</v>
      </c>
      <c r="AE6" s="4">
        <v>13</v>
      </c>
    </row>
    <row r="7" spans="1:33" s="3" customFormat="1" ht="17" thickBot="1" x14ac:dyDescent="0.25">
      <c r="A7" s="3" t="s">
        <v>12</v>
      </c>
      <c r="B7" s="3">
        <f t="shared" ref="B7" si="0">B5+B6</f>
        <v>1605</v>
      </c>
      <c r="C7" s="3">
        <f t="shared" ref="C7" si="1">C5+C6</f>
        <v>1760</v>
      </c>
      <c r="D7" s="3">
        <f t="shared" ref="D7" si="2">D5+D6</f>
        <v>1707</v>
      </c>
      <c r="E7" s="3">
        <f t="shared" ref="E7" si="3">E5+E6</f>
        <v>1705</v>
      </c>
      <c r="F7" s="3">
        <f t="shared" ref="F7" si="4">F5+F6</f>
        <v>1787</v>
      </c>
      <c r="G7" s="3">
        <f t="shared" ref="G7" si="5">G5+G6</f>
        <v>1818</v>
      </c>
      <c r="H7" s="3">
        <f t="shared" ref="H7" si="6">H5+H6</f>
        <v>1858</v>
      </c>
      <c r="I7" s="3">
        <f t="shared" ref="I7:J7" si="7">I5+I6</f>
        <v>1883</v>
      </c>
      <c r="J7" s="3">
        <f t="shared" si="7"/>
        <v>2022</v>
      </c>
      <c r="K7" s="3">
        <f t="shared" ref="K7" si="8">K5+K6</f>
        <v>2047</v>
      </c>
      <c r="L7" s="3">
        <f t="shared" ref="L7" si="9">L5+L6</f>
        <v>2030</v>
      </c>
      <c r="M7" s="3">
        <f t="shared" ref="M7" si="10">M5+M6</f>
        <v>1904</v>
      </c>
      <c r="N7" s="3">
        <f t="shared" ref="N7" si="11">N5+N6</f>
        <v>1952</v>
      </c>
      <c r="O7" s="3">
        <f t="shared" ref="O7" si="12">O5+O6</f>
        <v>1946</v>
      </c>
      <c r="P7" s="3">
        <f t="shared" ref="P7:V7" si="13">P5+P6</f>
        <v>2089</v>
      </c>
      <c r="Q7" s="3">
        <f t="shared" si="13"/>
        <v>2069</v>
      </c>
      <c r="R7" s="3">
        <f t="shared" si="13"/>
        <v>2252</v>
      </c>
      <c r="S7" s="3">
        <f t="shared" si="13"/>
        <v>2402</v>
      </c>
      <c r="T7" s="3">
        <f t="shared" si="13"/>
        <v>2449</v>
      </c>
      <c r="U7" s="3">
        <f t="shared" si="13"/>
        <v>2433</v>
      </c>
      <c r="V7" s="3">
        <f t="shared" si="13"/>
        <v>2606</v>
      </c>
      <c r="W7" s="3">
        <f>W5+W6</f>
        <v>2827</v>
      </c>
      <c r="X7" s="3">
        <f>X5+X6</f>
        <v>2842</v>
      </c>
      <c r="Y7" s="3">
        <f t="shared" ref="Y7:AE7" si="14">Y5+Y6</f>
        <v>2769</v>
      </c>
      <c r="Z7" s="3">
        <f t="shared" si="14"/>
        <v>3029</v>
      </c>
      <c r="AA7" s="3">
        <f t="shared" si="14"/>
        <v>3173</v>
      </c>
      <c r="AB7" s="3">
        <f t="shared" si="14"/>
        <v>3105</v>
      </c>
      <c r="AC7" s="3">
        <f t="shared" si="14"/>
        <v>3181</v>
      </c>
      <c r="AD7" s="3">
        <f t="shared" si="14"/>
        <v>2900</v>
      </c>
      <c r="AE7" s="3">
        <f t="shared" si="14"/>
        <v>2899</v>
      </c>
    </row>
    <row r="8" spans="1:33" s="6" customFormat="1" ht="17" thickTop="1" x14ac:dyDescent="0.2"/>
    <row r="9" spans="1:33" s="6" customFormat="1" x14ac:dyDescent="0.2">
      <c r="A9" s="4" t="s">
        <v>43</v>
      </c>
      <c r="B9" s="7">
        <v>5316</v>
      </c>
      <c r="C9" s="7">
        <v>5420</v>
      </c>
      <c r="D9" s="8">
        <v>5573</v>
      </c>
      <c r="E9" s="8">
        <v>6232</v>
      </c>
      <c r="F9" s="8">
        <v>6329</v>
      </c>
      <c r="G9" s="8">
        <v>6511</v>
      </c>
      <c r="H9" s="8">
        <v>6548</v>
      </c>
      <c r="I9" s="8">
        <v>6708</v>
      </c>
      <c r="J9" s="8">
        <v>6916</v>
      </c>
      <c r="K9" s="8">
        <v>6908</v>
      </c>
      <c r="L9" s="8">
        <v>6759</v>
      </c>
      <c r="M9" s="8">
        <v>6998</v>
      </c>
      <c r="N9" s="8">
        <v>6937</v>
      </c>
      <c r="O9" s="8">
        <v>6985</v>
      </c>
      <c r="P9" s="8">
        <v>7056</v>
      </c>
      <c r="Q9" s="8">
        <v>7372</v>
      </c>
      <c r="R9" s="8">
        <v>7497</v>
      </c>
      <c r="S9" s="8">
        <v>7556</v>
      </c>
      <c r="T9" s="8">
        <v>7644</v>
      </c>
      <c r="U9" s="8">
        <v>8308</v>
      </c>
      <c r="V9" s="8">
        <v>8451</v>
      </c>
      <c r="W9" s="8">
        <v>8526</v>
      </c>
      <c r="X9" s="7">
        <v>8579</v>
      </c>
      <c r="Y9" s="8">
        <v>8703</v>
      </c>
      <c r="Z9" s="8">
        <v>8992</v>
      </c>
      <c r="AA9" s="8">
        <v>9070</v>
      </c>
      <c r="AB9" s="8">
        <v>9064</v>
      </c>
      <c r="AC9" s="8">
        <v>9780</v>
      </c>
      <c r="AD9" s="8">
        <v>9473</v>
      </c>
      <c r="AE9" s="8">
        <v>9801</v>
      </c>
    </row>
    <row r="10" spans="1:33" s="6" customFormat="1" x14ac:dyDescent="0.2">
      <c r="A10" s="4" t="s">
        <v>47</v>
      </c>
      <c r="B10" s="9">
        <f t="shared" ref="B10:AE10" si="15">B2/B9</f>
        <v>0.14936042136945071</v>
      </c>
      <c r="C10" s="9">
        <f t="shared" si="15"/>
        <v>0.1540590405904059</v>
      </c>
      <c r="D10" s="9">
        <f t="shared" si="15"/>
        <v>0.15180333752018663</v>
      </c>
      <c r="E10" s="9">
        <f t="shared" si="15"/>
        <v>0.14858793324775352</v>
      </c>
      <c r="F10" s="9">
        <f t="shared" si="15"/>
        <v>0.15752883551903935</v>
      </c>
      <c r="G10" s="9">
        <f t="shared" si="15"/>
        <v>0.15205037628628476</v>
      </c>
      <c r="H10" s="9">
        <f t="shared" si="15"/>
        <v>0.15042761148442271</v>
      </c>
      <c r="I10" s="9">
        <f t="shared" si="15"/>
        <v>0.15488968395945141</v>
      </c>
      <c r="J10" s="9">
        <f t="shared" si="15"/>
        <v>0.15587044534412955</v>
      </c>
      <c r="K10" s="9">
        <f t="shared" si="15"/>
        <v>0.16386797915460335</v>
      </c>
      <c r="L10" s="9">
        <f t="shared" si="15"/>
        <v>0.15564432608374021</v>
      </c>
      <c r="M10" s="9">
        <f t="shared" si="15"/>
        <v>0.14647042012003431</v>
      </c>
      <c r="N10" s="9">
        <f t="shared" si="15"/>
        <v>0.14083897938590167</v>
      </c>
      <c r="O10" s="9">
        <f t="shared" si="15"/>
        <v>0.14001431639226916</v>
      </c>
      <c r="P10" s="9">
        <f t="shared" si="15"/>
        <v>0.15348639455782312</v>
      </c>
      <c r="Q10" s="9">
        <f t="shared" si="15"/>
        <v>0.14744981009224092</v>
      </c>
      <c r="R10" s="9">
        <f t="shared" si="15"/>
        <v>0.15806322529011604</v>
      </c>
      <c r="S10" s="9">
        <f t="shared" si="15"/>
        <v>0.1674166225516146</v>
      </c>
      <c r="T10" s="9">
        <f t="shared" si="15"/>
        <v>0.17935635792778651</v>
      </c>
      <c r="U10" s="9">
        <f t="shared" si="15"/>
        <v>0.16598459316321618</v>
      </c>
      <c r="V10" s="9">
        <f t="shared" si="15"/>
        <v>0.16779079398887706</v>
      </c>
      <c r="W10" s="9">
        <f t="shared" si="15"/>
        <v>0.17909922589725547</v>
      </c>
      <c r="X10" s="9">
        <f t="shared" si="15"/>
        <v>0.18545284998251543</v>
      </c>
      <c r="Y10" s="9">
        <f t="shared" si="15"/>
        <v>0.14914397334252558</v>
      </c>
      <c r="Z10" s="9">
        <f t="shared" si="15"/>
        <v>0.15702846975088969</v>
      </c>
      <c r="AA10" s="9">
        <f t="shared" si="15"/>
        <v>0.15854465270121279</v>
      </c>
      <c r="AB10" s="9">
        <f t="shared" si="15"/>
        <v>0.1498234774933804</v>
      </c>
      <c r="AC10" s="9">
        <f t="shared" si="15"/>
        <v>0.14417177914110429</v>
      </c>
      <c r="AD10" s="9">
        <f t="shared" si="15"/>
        <v>0.11263591259368733</v>
      </c>
      <c r="AE10" s="9">
        <f t="shared" si="15"/>
        <v>0.13284358738904192</v>
      </c>
    </row>
    <row r="11" spans="1:33" s="6" customFormat="1" x14ac:dyDescent="0.2">
      <c r="A11" s="4" t="s">
        <v>48</v>
      </c>
      <c r="B11" s="10">
        <f>B3/B9</f>
        <v>0.11117381489841986</v>
      </c>
      <c r="C11" s="10">
        <f t="shared" ref="C11:AE11" si="16">C3/C9</f>
        <v>0.12822878228782289</v>
      </c>
      <c r="D11" s="10">
        <f t="shared" si="16"/>
        <v>0.10730306836533285</v>
      </c>
      <c r="E11" s="10">
        <f t="shared" si="16"/>
        <v>8.151476251604621E-2</v>
      </c>
      <c r="F11" s="10">
        <f t="shared" si="16"/>
        <v>7.9001422025596457E-2</v>
      </c>
      <c r="G11" s="10">
        <f t="shared" si="16"/>
        <v>8.4011672554139147E-2</v>
      </c>
      <c r="H11" s="10">
        <f t="shared" si="16"/>
        <v>8.7965791081246178E-2</v>
      </c>
      <c r="I11" s="10">
        <f t="shared" si="16"/>
        <v>8.2737030411449017E-2</v>
      </c>
      <c r="J11" s="10">
        <f t="shared" si="16"/>
        <v>9.5430884904569122E-2</v>
      </c>
      <c r="K11" s="10">
        <f t="shared" si="16"/>
        <v>9.3949044585987268E-2</v>
      </c>
      <c r="L11" s="10">
        <f t="shared" si="16"/>
        <v>0.10608078118064802</v>
      </c>
      <c r="M11" s="10">
        <f t="shared" si="16"/>
        <v>8.6310374392683617E-2</v>
      </c>
      <c r="N11" s="10">
        <f t="shared" si="16"/>
        <v>0.10033155542741819</v>
      </c>
      <c r="O11" s="10">
        <f t="shared" si="16"/>
        <v>9.8926270579813888E-2</v>
      </c>
      <c r="P11" s="10">
        <f t="shared" si="16"/>
        <v>0.10331632653061225</v>
      </c>
      <c r="Q11" s="10">
        <f t="shared" si="16"/>
        <v>9.1562669560499188E-2</v>
      </c>
      <c r="R11" s="10">
        <f t="shared" si="16"/>
        <v>9.8572762438308661E-2</v>
      </c>
      <c r="S11" s="10">
        <f t="shared" si="16"/>
        <v>0.10521439915299099</v>
      </c>
      <c r="T11" s="10">
        <f t="shared" si="16"/>
        <v>9.432234432234432E-2</v>
      </c>
      <c r="U11" s="10">
        <f t="shared" si="16"/>
        <v>8.2450649975926812E-2</v>
      </c>
      <c r="V11" s="10">
        <f t="shared" si="16"/>
        <v>9.2296769613063545E-2</v>
      </c>
      <c r="W11" s="10">
        <f t="shared" si="16"/>
        <v>0.10485573539760731</v>
      </c>
      <c r="X11" s="10">
        <f t="shared" si="16"/>
        <v>0.10047791117845903</v>
      </c>
      <c r="Y11" s="10">
        <f t="shared" si="16"/>
        <v>0.12421004251407561</v>
      </c>
      <c r="Z11" s="10">
        <f t="shared" si="16"/>
        <v>0.13367437722419928</v>
      </c>
      <c r="AA11" s="10">
        <f t="shared" si="16"/>
        <v>0.14233737596471885</v>
      </c>
      <c r="AB11" s="10">
        <f t="shared" si="16"/>
        <v>0.14673433362753752</v>
      </c>
      <c r="AC11" s="10">
        <f t="shared" si="16"/>
        <v>0.13312883435582823</v>
      </c>
      <c r="AD11" s="10">
        <f t="shared" si="16"/>
        <v>0.14514937189908161</v>
      </c>
      <c r="AE11" s="10">
        <f t="shared" si="16"/>
        <v>0.11927354351596776</v>
      </c>
    </row>
    <row r="13" spans="1:33" s="6" customFormat="1" x14ac:dyDescent="0.2">
      <c r="A13" s="4"/>
    </row>
    <row r="14" spans="1:33" s="6" customFormat="1" x14ac:dyDescent="0.2">
      <c r="A14" s="4" t="s">
        <v>42</v>
      </c>
    </row>
    <row r="15" spans="1:33" s="6" customFormat="1" x14ac:dyDescent="0.2"/>
    <row r="16" spans="1:33" s="6" customFormat="1" x14ac:dyDescent="0.2"/>
    <row r="26" spans="19:19" x14ac:dyDescent="0.2">
      <c r="S26" s="5"/>
    </row>
    <row r="51" spans="1:1" x14ac:dyDescent="0.2">
      <c r="A51" t="s">
        <v>36</v>
      </c>
    </row>
    <row r="52" spans="1:1" x14ac:dyDescent="0.2">
      <c r="A52" s="5" t="s">
        <v>38</v>
      </c>
    </row>
    <row r="53" spans="1:1" x14ac:dyDescent="0.2">
      <c r="A53" s="5" t="s">
        <v>39</v>
      </c>
    </row>
    <row r="54" spans="1:1" x14ac:dyDescent="0.2">
      <c r="A54" s="5" t="s">
        <v>40</v>
      </c>
    </row>
    <row r="55" spans="1:1" x14ac:dyDescent="0.2">
      <c r="A55" s="5" t="s">
        <v>41</v>
      </c>
    </row>
    <row r="56" spans="1:1" x14ac:dyDescent="0.2">
      <c r="A56" s="5" t="s">
        <v>37</v>
      </c>
    </row>
    <row r="57" spans="1:1" x14ac:dyDescent="0.2">
      <c r="A57" s="5" t="s">
        <v>44</v>
      </c>
    </row>
  </sheetData>
  <hyperlinks>
    <hyperlink ref="A52" r:id="rId1" xr:uid="{0A550498-0B01-954B-8EC0-AF22D99015D5}"/>
    <hyperlink ref="A56" r:id="rId2" xr:uid="{4BB9FB25-A68C-8D4A-BCA6-9B06BE6AAD4A}"/>
    <hyperlink ref="A53" r:id="rId3" xr:uid="{06EDC5AF-057D-A545-8268-7EFDB5EE01BD}"/>
    <hyperlink ref="A54" r:id="rId4" xr:uid="{8ED47CDA-2841-6D41-8CDD-765861264926}"/>
    <hyperlink ref="A55" r:id="rId5" xr:uid="{5627C85A-D8A6-B641-8804-8BC375AE3A74}"/>
    <hyperlink ref="A57" r:id="rId6" display="Statistics" xr:uid="{518799A6-5E67-4F47-95E8-E9D44790A4A5}"/>
  </hyperlinks>
  <pageMargins left="0.7" right="0.7" top="0.75" bottom="0.75" header="0.3" footer="0.3"/>
  <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3" ma:contentTypeDescription="Create a new document." ma:contentTypeScope="" ma:versionID="89b96cedb391db5956ddac19cab07f1f">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2fcbbb8eea276f32f221ae7502320628"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F3D0C67-6033-4495-92CD-8024C447AEB6}"/>
</file>

<file path=customXml/itemProps2.xml><?xml version="1.0" encoding="utf-8"?>
<ds:datastoreItem xmlns:ds="http://schemas.openxmlformats.org/officeDocument/2006/customXml" ds:itemID="{4CDDC6D5-659A-4AC0-8428-D778B3940E17}"/>
</file>

<file path=customXml/itemProps3.xml><?xml version="1.0" encoding="utf-8"?>
<ds:datastoreItem xmlns:ds="http://schemas.openxmlformats.org/officeDocument/2006/customXml" ds:itemID="{D9E7619F-04BA-46B3-9C84-F830E92A0DF1}"/>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Mallory Dreyer</dc:creator>
  <cp:lastModifiedBy>Mallory Dreyer</cp:lastModifiedBy>
  <dcterms:created xsi:type="dcterms:W3CDTF">2021-02-15T12:48:38Z</dcterms:created>
  <dcterms:modified xsi:type="dcterms:W3CDTF">2021-03-09T12:02:18Z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0x010100018C40BFDE90924297CAFCA0B6E887BA</vt:lpwstr>
  </property>
</Properties>
</file>